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Рабочий стол\відповіді\Звіт 2019\Звіт про видатки за 4 кв 2019р ВО\"/>
    </mc:Choice>
  </mc:AlternateContent>
  <xr:revisionPtr revIDLastSave="0" documentId="13_ncr:1000001_{A884BEB6-F5E4-E442-9DAD-1ED3943437BD}" xr6:coauthVersionLast="45" xr6:coauthVersionMax="45" xr10:uidLastSave="{00000000-0000-0000-0000-000000000000}"/>
  <bookViews>
    <workbookView xWindow="0" yWindow="0" windowWidth="28800" windowHeight="13065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1" i="1" l="1"/>
  <c r="D134" i="1"/>
  <c r="D128" i="1"/>
  <c r="D56" i="1"/>
  <c r="D135" i="1"/>
  <c r="D87" i="1"/>
  <c r="D15" i="1"/>
  <c r="D100" i="1"/>
</calcChain>
</file>

<file path=xl/sharedStrings.xml><?xml version="1.0" encoding="utf-8"?>
<sst xmlns="http://schemas.openxmlformats.org/spreadsheetml/2006/main" count="149" uniqueCount="112">
  <si>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</si>
  <si>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</si>
  <si>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</si>
  <si>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</si>
  <si>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</si>
  <si>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</si>
  <si>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</si>
  <si>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</si>
  <si>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</si>
  <si>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</si>
  <si>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</si>
  <si>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</si>
  <si>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>послуги з поточного ремонту шк.автобуса</t>
  </si>
  <si>
    <t>На видатки на відрядження:</t>
  </si>
  <si>
    <t xml:space="preserve">Назва </t>
  </si>
  <si>
    <t>видатки на відрядження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</si>
  <si>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</si>
  <si>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</si>
  <si>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</si>
  <si>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</si>
  <si>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 оплату енергоносіїв</t>
  </si>
  <si>
    <t>оплата електроенергії</t>
  </si>
  <si>
    <t>оплата за природній газ</t>
  </si>
  <si>
    <t>Разом</t>
  </si>
  <si>
    <t>На заробітну плату:</t>
  </si>
  <si>
    <t>Заробітна плата</t>
  </si>
  <si>
    <t>Нарахування на зарплату</t>
  </si>
  <si>
    <t>господарчі матеріали</t>
  </si>
  <si>
    <t>оплата за посуд</t>
  </si>
  <si>
    <t>тех.обслуговування систем газопостачання</t>
  </si>
  <si>
    <t>телекомунікаційні послуги</t>
  </si>
  <si>
    <t>оплата за дрова</t>
  </si>
  <si>
    <t>Отримано залишок - 5752,07 грн.</t>
  </si>
  <si>
    <t>Від отриманих благодійних внесків</t>
  </si>
  <si>
    <t>Підручники</t>
  </si>
  <si>
    <t>Начальник відділу освіти, молоді та спорту                                                                     Макшеєва Н.С.</t>
  </si>
  <si>
    <t>оплата за канцтовари</t>
  </si>
  <si>
    <t>дидактичні матеріали</t>
  </si>
  <si>
    <t>бланки та книги з ділової документації</t>
  </si>
  <si>
    <t>оплата за стенди</t>
  </si>
  <si>
    <t>комплект меблів шкільних</t>
  </si>
  <si>
    <t>оплата за мякі меблі</t>
  </si>
  <si>
    <t>вікно металопластикове</t>
  </si>
  <si>
    <t>передплата періодичних видань</t>
  </si>
  <si>
    <t>запчастини до шкільного автобуса</t>
  </si>
  <si>
    <t>тех.обслуговуваня внутрішньобуд.с-м газопостачання</t>
  </si>
  <si>
    <t>послуги дератизації та дезинсекції</t>
  </si>
  <si>
    <t>послуги з викачки фекальних нечистот</t>
  </si>
  <si>
    <t>постачання пакетів програмного оновлення "Курс"</t>
  </si>
  <si>
    <t>послуги з випробування електрообладнання</t>
  </si>
  <si>
    <t>перевезення учасників змагань</t>
  </si>
  <si>
    <t>навчання з ПБЕ</t>
  </si>
  <si>
    <t>Бюджет розвитку</t>
  </si>
  <si>
    <t>Надходження і використання інших надходжень спеціального фонду</t>
  </si>
  <si>
    <t>Придбання:</t>
  </si>
  <si>
    <t>багатофункціональні пристрої</t>
  </si>
  <si>
    <t>Оздоровлення дітей</t>
  </si>
  <si>
    <t>загальний фонд</t>
  </si>
  <si>
    <t>всього</t>
  </si>
  <si>
    <t>спеціальний фонд</t>
  </si>
  <si>
    <t>ноутбуки</t>
  </si>
  <si>
    <t>інтерактивні комплекси</t>
  </si>
  <si>
    <t>стінка НУШ</t>
  </si>
  <si>
    <t>набір музичних інструментів</t>
  </si>
  <si>
    <t>підручники для поповнення бібліотечного фонду</t>
  </si>
  <si>
    <t xml:space="preserve">разом </t>
  </si>
  <si>
    <t>путівки на оздоровлення та відпочинок дітей</t>
  </si>
  <si>
    <t>Надійшло коштів - 5647,00 грн в тому числі :</t>
  </si>
  <si>
    <r>
      <t>від додаткової господарської діяльності (батьківська плата за харчування дітей) -5647,00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</si>
  <si>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 xml:space="preserve">Фінансовий звіт за 12 місяців 2019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</si>
  <si>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t>Всього видатки за 4 квартала 2019 року складають - 5622742,70  грн., в тому числі</t>
  </si>
  <si>
    <t>Станом на 31.12.2019р. витрачено згідно кошторису 5244390,68 грн.а саме :</t>
  </si>
  <si>
    <t>комплект меблів для медіатек</t>
  </si>
  <si>
    <t>віконні відкоси</t>
  </si>
  <si>
    <t>туалетні кабінки</t>
  </si>
  <si>
    <t>акумулятори для шкільного автобуса</t>
  </si>
  <si>
    <t>шини для шкільного автобуса</t>
  </si>
  <si>
    <t>миючі засоби</t>
  </si>
  <si>
    <t>документи про освіту</t>
  </si>
  <si>
    <t>шкільна та спортивна форма для дітей-сиріт</t>
  </si>
  <si>
    <t>мережеве обладнання</t>
  </si>
  <si>
    <t>таблички зі шрифтом Брайля</t>
  </si>
  <si>
    <t>термометри,гігрометри</t>
  </si>
  <si>
    <t>тумба підлогова з умивальником</t>
  </si>
  <si>
    <t>флеш-накопичувач та маршрутизатор</t>
  </si>
  <si>
    <t>витратні матеріали до оргтехніки</t>
  </si>
  <si>
    <t>розвиваючі іграшки</t>
  </si>
  <si>
    <t>дриль ударний</t>
  </si>
  <si>
    <t>фільтр для очищення води</t>
  </si>
  <si>
    <t>сіль таблетована</t>
  </si>
  <si>
    <t>новорічні подарунки</t>
  </si>
  <si>
    <t>планшети</t>
  </si>
  <si>
    <t>постільна білизна</t>
  </si>
  <si>
    <t>спортивний інвентар</t>
  </si>
  <si>
    <t>спецодяг</t>
  </si>
  <si>
    <t>медикаменти</t>
  </si>
  <si>
    <t>поточний ремонт покрівлі будівлі</t>
  </si>
  <si>
    <t>поточний ремонт каналізації</t>
  </si>
  <si>
    <t>поточний ремонт вхідної частини з улаштуванням пандуса</t>
  </si>
  <si>
    <t>обовязкове страхування цивільно-правової відповідальності</t>
  </si>
  <si>
    <t>страхування водіїв</t>
  </si>
  <si>
    <t>поточний ремонт та повірка ваг</t>
  </si>
  <si>
    <t>послуги з тех.обслуговування обладнання топкових</t>
  </si>
  <si>
    <t>послуги з ремонту і тех.обслуговування протипожежного обладнання</t>
  </si>
  <si>
    <t>гідрохімічне очищення та пот.ремонт с-ми опалення</t>
  </si>
  <si>
    <t>вивезення твердих побутових відходів</t>
  </si>
  <si>
    <t>Надійшло коштів - 95675,00 грн в тому числі :</t>
  </si>
  <si>
    <r>
      <t>від додаткової господарської діяльності (батьківська плата за харчування дітей) -95675,00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</si>
  <si>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документ-камера</t>
  </si>
  <si>
    <t>м`ясорубка</t>
  </si>
  <si>
    <t>пом`якшувач води</t>
  </si>
  <si>
    <t>Конструктор "Лего"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</si>
</sst>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3" xfId="0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6"/>
  <sheetViews>
    <sheetView tabSelected="1" workbookViewId="0">
      <selection activeCell="C126" sqref="C126"/>
    </sheetView>
  </sheetViews>
  <sheetFormatPr defaultRowHeight="15" x14ac:dyDescent="0.2"/>
  <cols>
    <col min="1" max="1" width="3.2265625" customWidth="1"/>
    <col min="2" max="2" width="7.6640625" customWidth="1"/>
    <col min="3" max="3" width="54.34765625" customWidth="1"/>
    <col min="4" max="4" width="23.26953125" customWidth="1"/>
    <col min="5" max="5" width="13.98828125" customWidth="1"/>
    <col min="6" max="6" width="4.70703125" customWidth="1"/>
  </cols>
  <sheetData>
    <row r="1" spans="1:4" ht="46.15" customHeight="1" x14ac:dyDescent="0.2">
      <c r="A1" s="25" t="s">
        <v>10</v>
      </c>
      <c r="B1" s="26"/>
      <c r="C1" s="26"/>
      <c r="D1" s="26"/>
    </row>
    <row r="2" spans="1:4" ht="43.9" customHeight="1" x14ac:dyDescent="0.2">
      <c r="A2" s="25" t="s">
        <v>69</v>
      </c>
      <c r="B2" s="26"/>
      <c r="C2" s="26"/>
      <c r="D2" s="26"/>
    </row>
    <row r="3" spans="1:4" ht="15" customHeight="1" x14ac:dyDescent="0.2">
      <c r="A3" s="28"/>
      <c r="B3" s="28"/>
      <c r="C3" s="28"/>
      <c r="D3" s="28"/>
    </row>
    <row r="4" spans="1:4" ht="0.75" customHeight="1" x14ac:dyDescent="0.2">
      <c r="A4" s="28"/>
      <c r="B4" s="28"/>
      <c r="C4" s="28"/>
      <c r="D4" s="28"/>
    </row>
    <row r="5" spans="1:4" ht="15" hidden="1" customHeight="1" x14ac:dyDescent="0.2">
      <c r="A5" s="19"/>
      <c r="B5" s="19"/>
      <c r="C5" s="19"/>
      <c r="D5" s="19"/>
    </row>
    <row r="6" spans="1:4" ht="17.25" customHeight="1" x14ac:dyDescent="0.2">
      <c r="A6" s="29" t="s">
        <v>70</v>
      </c>
      <c r="B6" s="29"/>
      <c r="C6" s="29"/>
      <c r="D6" s="29"/>
    </row>
    <row r="7" spans="1:4" ht="15" customHeight="1" x14ac:dyDescent="0.2">
      <c r="A7" s="30" t="s">
        <v>16</v>
      </c>
      <c r="B7" s="30"/>
      <c r="C7" s="30"/>
      <c r="D7" s="30"/>
    </row>
    <row r="8" spans="1:4" ht="18.75" customHeight="1" x14ac:dyDescent="0.2">
      <c r="A8" s="31" t="s">
        <v>71</v>
      </c>
      <c r="B8" s="31"/>
      <c r="C8" s="31"/>
      <c r="D8" s="31"/>
    </row>
    <row r="9" spans="1:4" ht="15.75" customHeight="1" x14ac:dyDescent="0.2">
      <c r="A9" s="32" t="s">
        <v>24</v>
      </c>
      <c r="B9" s="32"/>
      <c r="C9" s="32"/>
      <c r="D9" s="32"/>
    </row>
    <row r="10" spans="1:4" ht="11.25" customHeight="1" x14ac:dyDescent="0.2">
      <c r="A10" s="6"/>
      <c r="B10" s="6"/>
      <c r="C10" s="6"/>
      <c r="D10" s="6"/>
    </row>
    <row r="11" spans="1:4" x14ac:dyDescent="0.2">
      <c r="B11" s="2" t="s">
        <v>1</v>
      </c>
      <c r="C11" s="2" t="s">
        <v>14</v>
      </c>
      <c r="D11" s="2" t="s">
        <v>2</v>
      </c>
    </row>
    <row r="12" spans="1:4" x14ac:dyDescent="0.2">
      <c r="B12" s="2">
        <v>1</v>
      </c>
      <c r="C12" s="2" t="s">
        <v>25</v>
      </c>
      <c r="D12" s="2">
        <v>3148995.69</v>
      </c>
    </row>
    <row r="13" spans="1:4" x14ac:dyDescent="0.2">
      <c r="B13" s="2">
        <v>2</v>
      </c>
      <c r="C13" s="2" t="s">
        <v>26</v>
      </c>
      <c r="D13" s="2">
        <v>705149.59</v>
      </c>
    </row>
    <row r="14" spans="1:4" x14ac:dyDescent="0.2">
      <c r="B14" s="2"/>
      <c r="C14" s="2"/>
      <c r="D14" s="2"/>
    </row>
    <row r="15" spans="1:4" x14ac:dyDescent="0.2">
      <c r="B15" s="2"/>
      <c r="C15" s="5" t="s">
        <v>6</v>
      </c>
      <c r="D15" s="5">
        <f>D12+D13</f>
        <v>3854145.28</v>
      </c>
    </row>
    <row r="16" spans="1:4" ht="14.25" customHeight="1" x14ac:dyDescent="0.2">
      <c r="A16" s="27"/>
      <c r="B16" s="27"/>
      <c r="C16" s="27"/>
      <c r="D16" s="27"/>
    </row>
    <row r="17" spans="1:7" x14ac:dyDescent="0.2">
      <c r="A17" s="19" t="s">
        <v>0</v>
      </c>
      <c r="B17" s="19"/>
      <c r="C17" s="19"/>
      <c r="D17" s="19"/>
    </row>
    <row r="18" spans="1:7" x14ac:dyDescent="0.2">
      <c r="D18" t="s">
        <v>4</v>
      </c>
      <c r="G18" s="1"/>
    </row>
    <row r="19" spans="1:7" x14ac:dyDescent="0.2">
      <c r="B19" s="2" t="s">
        <v>1</v>
      </c>
      <c r="C19" s="2" t="s">
        <v>3</v>
      </c>
      <c r="D19" s="2" t="s">
        <v>2</v>
      </c>
    </row>
    <row r="20" spans="1:7" x14ac:dyDescent="0.2">
      <c r="B20" s="2">
        <v>1</v>
      </c>
      <c r="C20" s="2" t="s">
        <v>5</v>
      </c>
      <c r="D20" s="2">
        <v>160680</v>
      </c>
    </row>
    <row r="21" spans="1:7" x14ac:dyDescent="0.2">
      <c r="B21" s="2">
        <v>2</v>
      </c>
      <c r="C21" s="2" t="s">
        <v>27</v>
      </c>
      <c r="D21" s="2">
        <v>8215.84</v>
      </c>
    </row>
    <row r="22" spans="1:7" x14ac:dyDescent="0.2">
      <c r="B22" s="2">
        <v>3</v>
      </c>
      <c r="C22" s="2" t="s">
        <v>28</v>
      </c>
      <c r="D22" s="2">
        <v>12267.46</v>
      </c>
    </row>
    <row r="23" spans="1:7" x14ac:dyDescent="0.2">
      <c r="B23" s="2">
        <v>4</v>
      </c>
      <c r="C23" s="2" t="s">
        <v>36</v>
      </c>
      <c r="D23" s="2">
        <v>3089</v>
      </c>
    </row>
    <row r="24" spans="1:7" x14ac:dyDescent="0.2">
      <c r="B24" s="2">
        <v>5</v>
      </c>
      <c r="C24" s="2" t="s">
        <v>37</v>
      </c>
      <c r="D24" s="2">
        <v>17315</v>
      </c>
    </row>
    <row r="25" spans="1:7" x14ac:dyDescent="0.2">
      <c r="B25" s="2">
        <v>6</v>
      </c>
      <c r="C25" s="2" t="s">
        <v>38</v>
      </c>
      <c r="D25" s="2">
        <v>2755.5</v>
      </c>
    </row>
    <row r="26" spans="1:7" x14ac:dyDescent="0.2">
      <c r="B26" s="2">
        <v>7</v>
      </c>
      <c r="C26" s="2" t="s">
        <v>78</v>
      </c>
      <c r="D26" s="2">
        <v>37.44</v>
      </c>
    </row>
    <row r="27" spans="1:7" x14ac:dyDescent="0.2">
      <c r="B27" s="2">
        <v>8</v>
      </c>
      <c r="C27" s="2" t="s">
        <v>39</v>
      </c>
      <c r="D27" s="2">
        <v>1900</v>
      </c>
    </row>
    <row r="28" spans="1:7" x14ac:dyDescent="0.2">
      <c r="B28" s="2">
        <v>9</v>
      </c>
      <c r="C28" s="2" t="s">
        <v>40</v>
      </c>
      <c r="D28" s="2">
        <v>19840</v>
      </c>
    </row>
    <row r="29" spans="1:7" x14ac:dyDescent="0.2">
      <c r="B29" s="2">
        <v>10</v>
      </c>
      <c r="C29" s="2" t="s">
        <v>72</v>
      </c>
      <c r="D29" s="2">
        <v>9740</v>
      </c>
    </row>
    <row r="30" spans="1:7" x14ac:dyDescent="0.2">
      <c r="B30" s="2">
        <v>11</v>
      </c>
      <c r="C30" s="2" t="s">
        <v>41</v>
      </c>
      <c r="D30" s="2">
        <v>2470</v>
      </c>
    </row>
    <row r="31" spans="1:7" x14ac:dyDescent="0.2">
      <c r="B31" s="2">
        <v>12</v>
      </c>
      <c r="C31" s="2" t="s">
        <v>42</v>
      </c>
      <c r="D31" s="2">
        <v>10200</v>
      </c>
    </row>
    <row r="32" spans="1:7" x14ac:dyDescent="0.2">
      <c r="B32" s="2">
        <v>13</v>
      </c>
      <c r="C32" s="2" t="s">
        <v>73</v>
      </c>
      <c r="D32" s="2">
        <v>8241</v>
      </c>
    </row>
    <row r="33" spans="2:4" x14ac:dyDescent="0.2">
      <c r="B33" s="2">
        <v>14</v>
      </c>
      <c r="C33" s="2" t="s">
        <v>74</v>
      </c>
      <c r="D33" s="2">
        <v>19680</v>
      </c>
    </row>
    <row r="34" spans="2:4" x14ac:dyDescent="0.2">
      <c r="B34" s="2">
        <v>15</v>
      </c>
      <c r="C34" s="2" t="s">
        <v>43</v>
      </c>
      <c r="D34" s="2">
        <v>4921.0600000000004</v>
      </c>
    </row>
    <row r="35" spans="2:4" x14ac:dyDescent="0.2">
      <c r="B35" s="2">
        <v>16</v>
      </c>
      <c r="C35" s="2" t="s">
        <v>44</v>
      </c>
      <c r="D35" s="2">
        <v>45474</v>
      </c>
    </row>
    <row r="36" spans="2:4" x14ac:dyDescent="0.2">
      <c r="B36" s="2">
        <v>17</v>
      </c>
      <c r="C36" s="2" t="s">
        <v>75</v>
      </c>
      <c r="D36" s="2">
        <v>10476</v>
      </c>
    </row>
    <row r="37" spans="2:4" x14ac:dyDescent="0.2">
      <c r="B37" s="2">
        <v>18</v>
      </c>
      <c r="C37" s="2" t="s">
        <v>76</v>
      </c>
      <c r="D37" s="2">
        <v>29500</v>
      </c>
    </row>
    <row r="38" spans="2:4" x14ac:dyDescent="0.2">
      <c r="B38" s="2">
        <v>19</v>
      </c>
      <c r="C38" s="2" t="s">
        <v>77</v>
      </c>
      <c r="D38" s="2">
        <v>650</v>
      </c>
    </row>
    <row r="39" spans="2:4" x14ac:dyDescent="0.2">
      <c r="B39" s="2">
        <v>20</v>
      </c>
      <c r="C39" s="2" t="s">
        <v>79</v>
      </c>
      <c r="D39" s="2">
        <v>22500</v>
      </c>
    </row>
    <row r="40" spans="2:4" x14ac:dyDescent="0.2">
      <c r="B40" s="2">
        <v>21</v>
      </c>
      <c r="C40" s="2" t="s">
        <v>80</v>
      </c>
      <c r="D40" s="2">
        <v>4308</v>
      </c>
    </row>
    <row r="41" spans="2:4" x14ac:dyDescent="0.2">
      <c r="B41" s="2">
        <v>22</v>
      </c>
      <c r="C41" s="2" t="s">
        <v>81</v>
      </c>
      <c r="D41" s="2">
        <v>900</v>
      </c>
    </row>
    <row r="42" spans="2:4" x14ac:dyDescent="0.2">
      <c r="B42" s="2">
        <v>23</v>
      </c>
      <c r="C42" s="2" t="s">
        <v>82</v>
      </c>
      <c r="D42" s="2">
        <v>4965</v>
      </c>
    </row>
    <row r="43" spans="2:4" x14ac:dyDescent="0.2">
      <c r="B43" s="2">
        <v>24</v>
      </c>
      <c r="C43" s="2" t="s">
        <v>83</v>
      </c>
      <c r="D43" s="2">
        <v>9800</v>
      </c>
    </row>
    <row r="44" spans="2:4" x14ac:dyDescent="0.2">
      <c r="B44" s="2">
        <v>25</v>
      </c>
      <c r="C44" s="2" t="s">
        <v>84</v>
      </c>
      <c r="D44" s="2">
        <v>5480</v>
      </c>
    </row>
    <row r="45" spans="2:4" x14ac:dyDescent="0.2">
      <c r="B45" s="2">
        <v>26</v>
      </c>
      <c r="C45" s="2" t="s">
        <v>85</v>
      </c>
      <c r="D45" s="2">
        <v>3229</v>
      </c>
    </row>
    <row r="46" spans="2:4" x14ac:dyDescent="0.2">
      <c r="B46" s="2">
        <v>27</v>
      </c>
      <c r="C46" s="2" t="s">
        <v>86</v>
      </c>
      <c r="D46" s="2">
        <v>4738</v>
      </c>
    </row>
    <row r="47" spans="2:4" x14ac:dyDescent="0.2">
      <c r="B47" s="2">
        <v>28</v>
      </c>
      <c r="C47" s="2" t="s">
        <v>87</v>
      </c>
      <c r="D47" s="2">
        <v>3975</v>
      </c>
    </row>
    <row r="48" spans="2:4" x14ac:dyDescent="0.2">
      <c r="B48" s="2">
        <v>29</v>
      </c>
      <c r="C48" s="2" t="s">
        <v>88</v>
      </c>
      <c r="D48" s="2">
        <v>5940</v>
      </c>
    </row>
    <row r="49" spans="1:4" x14ac:dyDescent="0.2">
      <c r="B49" s="2">
        <v>30</v>
      </c>
      <c r="C49" s="2" t="s">
        <v>89</v>
      </c>
      <c r="D49" s="2">
        <v>10800</v>
      </c>
    </row>
    <row r="50" spans="1:4" x14ac:dyDescent="0.2">
      <c r="B50" s="2">
        <v>31</v>
      </c>
      <c r="C50" s="2" t="s">
        <v>90</v>
      </c>
      <c r="D50" s="2">
        <v>12028</v>
      </c>
    </row>
    <row r="51" spans="1:4" x14ac:dyDescent="0.2">
      <c r="B51" s="2">
        <v>32</v>
      </c>
      <c r="C51" s="2" t="s">
        <v>91</v>
      </c>
      <c r="D51" s="2">
        <v>27075</v>
      </c>
    </row>
    <row r="52" spans="1:4" x14ac:dyDescent="0.2">
      <c r="B52" s="2">
        <v>33</v>
      </c>
      <c r="C52" s="2" t="s">
        <v>92</v>
      </c>
      <c r="D52" s="2">
        <v>2970</v>
      </c>
    </row>
    <row r="53" spans="1:4" x14ac:dyDescent="0.2">
      <c r="B53" s="2">
        <v>34</v>
      </c>
      <c r="C53" s="2" t="s">
        <v>93</v>
      </c>
      <c r="D53" s="2">
        <v>9815</v>
      </c>
    </row>
    <row r="54" spans="1:4" x14ac:dyDescent="0.2">
      <c r="B54" s="2">
        <v>35</v>
      </c>
      <c r="C54" s="2" t="s">
        <v>94</v>
      </c>
      <c r="D54" s="2">
        <v>1894.02</v>
      </c>
    </row>
    <row r="55" spans="1:4" x14ac:dyDescent="0.2">
      <c r="B55" s="2">
        <v>36</v>
      </c>
      <c r="C55" s="2" t="s">
        <v>95</v>
      </c>
      <c r="D55" s="2">
        <v>2450</v>
      </c>
    </row>
    <row r="56" spans="1:4" x14ac:dyDescent="0.2">
      <c r="B56" s="2"/>
      <c r="C56" s="4" t="s">
        <v>6</v>
      </c>
      <c r="D56" s="5">
        <f>SUM(D20:D55)</f>
        <v>500319.32</v>
      </c>
    </row>
    <row r="58" spans="1:4" x14ac:dyDescent="0.2">
      <c r="A58" s="17" t="s">
        <v>7</v>
      </c>
      <c r="B58" s="17"/>
      <c r="C58" s="17"/>
      <c r="D58" s="17"/>
    </row>
    <row r="60" spans="1:4" x14ac:dyDescent="0.2">
      <c r="B60" s="2" t="s">
        <v>1</v>
      </c>
      <c r="C60" s="2" t="s">
        <v>14</v>
      </c>
      <c r="D60" s="2" t="s">
        <v>2</v>
      </c>
    </row>
    <row r="61" spans="1:4" x14ac:dyDescent="0.2">
      <c r="B61" s="2">
        <v>1</v>
      </c>
      <c r="C61" s="2" t="s">
        <v>8</v>
      </c>
      <c r="D61" s="4">
        <v>91154</v>
      </c>
    </row>
    <row r="63" spans="1:4" x14ac:dyDescent="0.2">
      <c r="A63" s="17" t="s">
        <v>9</v>
      </c>
      <c r="B63" s="17"/>
      <c r="C63" s="17"/>
      <c r="D63" s="17"/>
    </row>
    <row r="65" spans="2:4" x14ac:dyDescent="0.2">
      <c r="B65" s="2" t="s">
        <v>1</v>
      </c>
      <c r="C65" s="2" t="s">
        <v>14</v>
      </c>
      <c r="D65" s="2" t="s">
        <v>2</v>
      </c>
    </row>
    <row r="66" spans="2:4" x14ac:dyDescent="0.2">
      <c r="B66" s="2">
        <v>1</v>
      </c>
      <c r="C66" s="2" t="s">
        <v>11</v>
      </c>
      <c r="D66" s="2">
        <v>4200</v>
      </c>
    </row>
    <row r="67" spans="2:4" x14ac:dyDescent="0.2">
      <c r="B67" s="2">
        <v>2</v>
      </c>
      <c r="C67" s="2" t="s">
        <v>29</v>
      </c>
      <c r="D67" s="2">
        <v>1998.66</v>
      </c>
    </row>
    <row r="68" spans="2:4" x14ac:dyDescent="0.2">
      <c r="B68" s="2">
        <v>3</v>
      </c>
      <c r="C68" s="2" t="s">
        <v>45</v>
      </c>
      <c r="D68" s="2">
        <v>434.11</v>
      </c>
    </row>
    <row r="69" spans="2:4" x14ac:dyDescent="0.2">
      <c r="B69" s="2">
        <v>4</v>
      </c>
      <c r="C69" s="2" t="s">
        <v>12</v>
      </c>
      <c r="D69" s="2">
        <v>51280.04</v>
      </c>
    </row>
    <row r="70" spans="2:4" x14ac:dyDescent="0.2">
      <c r="B70" s="2">
        <v>5</v>
      </c>
      <c r="C70" s="2" t="s">
        <v>30</v>
      </c>
      <c r="D70" s="2">
        <v>814.96</v>
      </c>
    </row>
    <row r="71" spans="2:4" x14ac:dyDescent="0.2">
      <c r="B71" s="2">
        <v>6</v>
      </c>
      <c r="C71" s="2" t="s">
        <v>46</v>
      </c>
      <c r="D71" s="2">
        <v>1911.37</v>
      </c>
    </row>
    <row r="72" spans="2:4" x14ac:dyDescent="0.2">
      <c r="B72" s="2">
        <v>7</v>
      </c>
      <c r="C72" s="2" t="s">
        <v>47</v>
      </c>
      <c r="D72" s="2">
        <v>3840</v>
      </c>
    </row>
    <row r="73" spans="2:4" x14ac:dyDescent="0.2">
      <c r="B73" s="2">
        <v>8</v>
      </c>
      <c r="C73" s="2" t="s">
        <v>48</v>
      </c>
      <c r="D73" s="2">
        <v>883.33</v>
      </c>
    </row>
    <row r="74" spans="2:4" x14ac:dyDescent="0.2">
      <c r="B74" s="2">
        <v>9</v>
      </c>
      <c r="C74" s="2" t="s">
        <v>49</v>
      </c>
      <c r="D74" s="2">
        <v>864</v>
      </c>
    </row>
    <row r="75" spans="2:4" x14ac:dyDescent="0.2">
      <c r="B75" s="2">
        <v>10</v>
      </c>
      <c r="C75" s="2" t="s">
        <v>50</v>
      </c>
      <c r="D75" s="2">
        <v>1100</v>
      </c>
    </row>
    <row r="76" spans="2:4" x14ac:dyDescent="0.2">
      <c r="B76" s="2">
        <v>11</v>
      </c>
      <c r="C76" s="2" t="s">
        <v>96</v>
      </c>
      <c r="D76" s="2">
        <v>134615.97</v>
      </c>
    </row>
    <row r="77" spans="2:4" x14ac:dyDescent="0.2">
      <c r="B77" s="2">
        <v>12</v>
      </c>
      <c r="C77" s="2" t="s">
        <v>97</v>
      </c>
      <c r="D77" s="2">
        <v>93495.67</v>
      </c>
    </row>
    <row r="78" spans="2:4" x14ac:dyDescent="0.2">
      <c r="B78" s="2">
        <v>13</v>
      </c>
      <c r="C78" s="2" t="s">
        <v>98</v>
      </c>
      <c r="D78" s="2">
        <v>13400</v>
      </c>
    </row>
    <row r="79" spans="2:4" x14ac:dyDescent="0.2">
      <c r="B79" s="2">
        <v>14</v>
      </c>
      <c r="C79" s="2" t="s">
        <v>99</v>
      </c>
      <c r="D79" s="2">
        <v>1620</v>
      </c>
    </row>
    <row r="80" spans="2:4" x14ac:dyDescent="0.2">
      <c r="B80" s="2">
        <v>15</v>
      </c>
      <c r="C80" s="2" t="s">
        <v>100</v>
      </c>
      <c r="D80" s="2">
        <v>178.5</v>
      </c>
    </row>
    <row r="81" spans="1:4" x14ac:dyDescent="0.2">
      <c r="B81" s="2">
        <v>16</v>
      </c>
      <c r="C81" s="2" t="s">
        <v>101</v>
      </c>
      <c r="D81" s="2">
        <v>1273.8499999999999</v>
      </c>
    </row>
    <row r="82" spans="1:4" x14ac:dyDescent="0.2">
      <c r="B82" s="2">
        <v>17</v>
      </c>
      <c r="C82" s="2" t="s">
        <v>102</v>
      </c>
      <c r="D82" s="2">
        <v>10500</v>
      </c>
    </row>
    <row r="83" spans="1:4" ht="27.75" x14ac:dyDescent="0.2">
      <c r="B83" s="2">
        <v>18</v>
      </c>
      <c r="C83" s="14" t="s">
        <v>103</v>
      </c>
      <c r="D83" s="2">
        <v>2258.1</v>
      </c>
    </row>
    <row r="84" spans="1:4" x14ac:dyDescent="0.2">
      <c r="B84" s="2">
        <v>19</v>
      </c>
      <c r="C84" s="2" t="s">
        <v>104</v>
      </c>
      <c r="D84" s="2">
        <v>169962</v>
      </c>
    </row>
    <row r="85" spans="1:4" x14ac:dyDescent="0.2">
      <c r="B85" s="2">
        <v>20</v>
      </c>
      <c r="C85" s="2" t="s">
        <v>105</v>
      </c>
      <c r="D85" s="2">
        <v>3518.08</v>
      </c>
    </row>
    <row r="86" spans="1:4" x14ac:dyDescent="0.2">
      <c r="B86" s="2">
        <v>21</v>
      </c>
      <c r="C86" s="2" t="s">
        <v>51</v>
      </c>
      <c r="D86" s="2">
        <v>4920</v>
      </c>
    </row>
    <row r="87" spans="1:4" x14ac:dyDescent="0.2">
      <c r="B87" s="2"/>
      <c r="C87" s="4" t="s">
        <v>6</v>
      </c>
      <c r="D87" s="5">
        <f>SUM(D66:D86)</f>
        <v>503068.63999999996</v>
      </c>
    </row>
    <row r="89" spans="1:4" x14ac:dyDescent="0.2">
      <c r="A89" s="17" t="s">
        <v>13</v>
      </c>
      <c r="B89" s="17"/>
      <c r="C89" s="17"/>
      <c r="D89" s="17"/>
    </row>
    <row r="91" spans="1:4" x14ac:dyDescent="0.2">
      <c r="B91" s="2" t="s">
        <v>1</v>
      </c>
      <c r="C91" s="2" t="s">
        <v>14</v>
      </c>
      <c r="D91" s="2" t="s">
        <v>2</v>
      </c>
    </row>
    <row r="92" spans="1:4" x14ac:dyDescent="0.2">
      <c r="B92" s="2">
        <v>1</v>
      </c>
      <c r="C92" s="2" t="s">
        <v>15</v>
      </c>
      <c r="D92" s="5">
        <v>6518.65</v>
      </c>
    </row>
    <row r="93" spans="1:4" x14ac:dyDescent="0.2">
      <c r="B93" s="3"/>
      <c r="C93" s="3"/>
      <c r="D93" s="3"/>
    </row>
    <row r="94" spans="1:4" x14ac:dyDescent="0.2">
      <c r="A94" s="17" t="s">
        <v>20</v>
      </c>
      <c r="B94" s="17"/>
      <c r="C94" s="17"/>
      <c r="D94" s="17"/>
    </row>
    <row r="95" spans="1:4" x14ac:dyDescent="0.2">
      <c r="B95" s="3"/>
      <c r="C95" s="3"/>
      <c r="D95" s="3"/>
    </row>
    <row r="96" spans="1:4" x14ac:dyDescent="0.2">
      <c r="B96" s="2" t="s">
        <v>1</v>
      </c>
      <c r="C96" s="2" t="s">
        <v>14</v>
      </c>
      <c r="D96" s="2" t="s">
        <v>2</v>
      </c>
    </row>
    <row r="97" spans="1:4" x14ac:dyDescent="0.2">
      <c r="B97" s="2">
        <v>1</v>
      </c>
      <c r="C97" s="2" t="s">
        <v>21</v>
      </c>
      <c r="D97" s="2">
        <v>71232.53</v>
      </c>
    </row>
    <row r="98" spans="1:4" x14ac:dyDescent="0.2">
      <c r="B98" s="2">
        <v>2</v>
      </c>
      <c r="C98" s="2" t="s">
        <v>22</v>
      </c>
      <c r="D98" s="2">
        <v>385</v>
      </c>
    </row>
    <row r="99" spans="1:4" x14ac:dyDescent="0.2">
      <c r="B99" s="2">
        <v>3</v>
      </c>
      <c r="C99" s="2" t="s">
        <v>31</v>
      </c>
      <c r="D99" s="2">
        <v>223322.72</v>
      </c>
    </row>
    <row r="100" spans="1:4" x14ac:dyDescent="0.2">
      <c r="B100" s="2"/>
      <c r="C100" s="5" t="s">
        <v>23</v>
      </c>
      <c r="D100" s="5">
        <f>D97+D98+D99</f>
        <v>294940.25</v>
      </c>
    </row>
    <row r="101" spans="1:4" x14ac:dyDescent="0.2">
      <c r="B101" s="3"/>
      <c r="C101" s="3"/>
      <c r="D101" s="3"/>
    </row>
    <row r="102" spans="1:4" x14ac:dyDescent="0.2">
      <c r="A102" s="18" t="s">
        <v>17</v>
      </c>
      <c r="B102" s="18"/>
      <c r="C102" s="18"/>
      <c r="D102" s="18"/>
    </row>
    <row r="103" spans="1:4" x14ac:dyDescent="0.2">
      <c r="A103" s="18" t="s">
        <v>18</v>
      </c>
      <c r="B103" s="18"/>
      <c r="C103" s="18"/>
      <c r="D103" s="18"/>
    </row>
    <row r="104" spans="1:4" x14ac:dyDescent="0.2">
      <c r="A104" s="19" t="s">
        <v>32</v>
      </c>
      <c r="B104" s="19"/>
      <c r="C104" s="19"/>
      <c r="D104" s="19"/>
    </row>
    <row r="105" spans="1:4" x14ac:dyDescent="0.2">
      <c r="A105" s="20" t="s">
        <v>106</v>
      </c>
      <c r="B105" s="20"/>
      <c r="C105" s="20"/>
      <c r="D105" s="20"/>
    </row>
    <row r="106" spans="1:4" x14ac:dyDescent="0.2">
      <c r="A106" s="19" t="s">
        <v>107</v>
      </c>
      <c r="B106" s="19"/>
      <c r="C106" s="19"/>
      <c r="D106" s="19"/>
    </row>
    <row r="107" spans="1:4" x14ac:dyDescent="0.2">
      <c r="A107" s="16" t="s">
        <v>19</v>
      </c>
      <c r="B107" s="16"/>
      <c r="C107" s="16"/>
      <c r="D107" s="16"/>
    </row>
    <row r="108" spans="1:4" x14ac:dyDescent="0.2">
      <c r="A108" s="17" t="s">
        <v>7</v>
      </c>
      <c r="B108" s="17"/>
      <c r="C108" s="17"/>
      <c r="D108" s="17"/>
    </row>
    <row r="110" spans="1:4" x14ac:dyDescent="0.2">
      <c r="B110" s="2" t="s">
        <v>1</v>
      </c>
      <c r="C110" s="2" t="s">
        <v>14</v>
      </c>
      <c r="D110" s="2" t="s">
        <v>2</v>
      </c>
    </row>
    <row r="111" spans="1:4" x14ac:dyDescent="0.2">
      <c r="B111" s="2">
        <v>1</v>
      </c>
      <c r="C111" s="2" t="s">
        <v>8</v>
      </c>
      <c r="D111" s="2">
        <v>101160.36</v>
      </c>
    </row>
    <row r="113" spans="1:4" x14ac:dyDescent="0.2">
      <c r="A113" s="22" t="s">
        <v>52</v>
      </c>
      <c r="B113" s="22"/>
      <c r="C113" s="22"/>
      <c r="D113" s="22"/>
    </row>
    <row r="114" spans="1:4" x14ac:dyDescent="0.2">
      <c r="A114" s="18" t="s">
        <v>53</v>
      </c>
      <c r="B114" s="17"/>
      <c r="C114" s="17"/>
      <c r="D114" s="17"/>
    </row>
    <row r="115" spans="1:4" ht="4.5" customHeight="1" x14ac:dyDescent="0.2">
      <c r="A115" s="17"/>
      <c r="B115" s="17"/>
      <c r="C115" s="17"/>
      <c r="D115" s="17"/>
    </row>
    <row r="116" spans="1:4" x14ac:dyDescent="0.2">
      <c r="A116" s="17" t="s">
        <v>54</v>
      </c>
      <c r="B116" s="17"/>
      <c r="C116" s="17"/>
      <c r="D116" s="17"/>
    </row>
    <row r="118" spans="1:4" x14ac:dyDescent="0.2">
      <c r="B118" s="2" t="s">
        <v>1</v>
      </c>
      <c r="C118" s="2" t="s">
        <v>14</v>
      </c>
      <c r="D118" s="2" t="s">
        <v>2</v>
      </c>
    </row>
    <row r="119" spans="1:4" x14ac:dyDescent="0.2">
      <c r="B119" s="2">
        <v>1</v>
      </c>
      <c r="C119" s="8" t="s">
        <v>55</v>
      </c>
      <c r="D119" s="2">
        <v>13788</v>
      </c>
    </row>
    <row r="120" spans="1:4" x14ac:dyDescent="0.2">
      <c r="B120" s="2">
        <v>2</v>
      </c>
      <c r="C120" s="8" t="s">
        <v>60</v>
      </c>
      <c r="D120" s="2">
        <v>40276</v>
      </c>
    </row>
    <row r="121" spans="1:4" x14ac:dyDescent="0.2">
      <c r="B121" s="2">
        <v>3</v>
      </c>
      <c r="C121" s="8" t="s">
        <v>61</v>
      </c>
      <c r="D121" s="2">
        <v>58600</v>
      </c>
    </row>
    <row r="122" spans="1:4" x14ac:dyDescent="0.2">
      <c r="B122" s="2">
        <v>4</v>
      </c>
      <c r="C122" s="8" t="s">
        <v>62</v>
      </c>
      <c r="D122" s="2">
        <v>21919</v>
      </c>
    </row>
    <row r="123" spans="1:4" x14ac:dyDescent="0.2">
      <c r="B123" s="2">
        <v>5</v>
      </c>
      <c r="C123" s="8" t="s">
        <v>63</v>
      </c>
      <c r="D123" s="2">
        <v>6470</v>
      </c>
    </row>
    <row r="124" spans="1:4" x14ac:dyDescent="0.2">
      <c r="B124" s="2">
        <v>6</v>
      </c>
      <c r="C124" s="8" t="s">
        <v>64</v>
      </c>
      <c r="D124" s="2">
        <v>25360</v>
      </c>
    </row>
    <row r="125" spans="1:4" x14ac:dyDescent="0.2">
      <c r="B125" s="2">
        <v>7</v>
      </c>
      <c r="C125" s="8" t="s">
        <v>108</v>
      </c>
      <c r="D125" s="2">
        <v>6245</v>
      </c>
    </row>
    <row r="126" spans="1:4" x14ac:dyDescent="0.2">
      <c r="B126" s="2">
        <v>8</v>
      </c>
      <c r="C126" s="8" t="s">
        <v>109</v>
      </c>
      <c r="D126" s="2">
        <v>16000</v>
      </c>
    </row>
    <row r="127" spans="1:4" x14ac:dyDescent="0.2">
      <c r="B127" s="2">
        <v>9</v>
      </c>
      <c r="C127" s="8" t="s">
        <v>110</v>
      </c>
      <c r="D127" s="2">
        <v>34500</v>
      </c>
    </row>
    <row r="128" spans="1:4" x14ac:dyDescent="0.2">
      <c r="B128" s="2"/>
      <c r="C128" s="12" t="s">
        <v>65</v>
      </c>
      <c r="D128" s="5">
        <f>SUM(D119:D127)</f>
        <v>223158</v>
      </c>
    </row>
    <row r="130" spans="1:4" x14ac:dyDescent="0.2">
      <c r="A130" s="18" t="s">
        <v>56</v>
      </c>
      <c r="B130" s="18"/>
      <c r="C130" s="18"/>
      <c r="D130" s="18"/>
    </row>
    <row r="131" spans="1:4" x14ac:dyDescent="0.2">
      <c r="B131" s="23" t="s">
        <v>57</v>
      </c>
      <c r="C131" s="23"/>
    </row>
    <row r="132" spans="1:4" x14ac:dyDescent="0.2">
      <c r="B132" s="2" t="s">
        <v>1</v>
      </c>
      <c r="C132" s="2" t="s">
        <v>14</v>
      </c>
      <c r="D132" s="2" t="s">
        <v>2</v>
      </c>
    </row>
    <row r="133" spans="1:4" x14ac:dyDescent="0.2">
      <c r="B133" s="2">
        <v>1</v>
      </c>
      <c r="C133" s="2" t="s">
        <v>8</v>
      </c>
      <c r="D133" s="2">
        <v>16742.740000000002</v>
      </c>
    </row>
    <row r="134" spans="1:4" x14ac:dyDescent="0.2">
      <c r="B134" s="2">
        <v>2</v>
      </c>
      <c r="C134" s="2" t="s">
        <v>66</v>
      </c>
      <c r="D134" s="2">
        <f>15000+10780</f>
        <v>25780</v>
      </c>
    </row>
    <row r="135" spans="1:4" x14ac:dyDescent="0.2">
      <c r="B135" s="2"/>
      <c r="C135" s="5" t="s">
        <v>58</v>
      </c>
      <c r="D135" s="5">
        <f>SUM(D133:D134)</f>
        <v>42522.740000000005</v>
      </c>
    </row>
    <row r="136" spans="1:4" x14ac:dyDescent="0.2">
      <c r="B136" s="9"/>
      <c r="C136" s="9"/>
      <c r="D136" s="3"/>
    </row>
    <row r="137" spans="1:4" x14ac:dyDescent="0.2">
      <c r="A137" s="10"/>
      <c r="B137" s="24" t="s">
        <v>59</v>
      </c>
      <c r="C137" s="24"/>
      <c r="D137" s="10"/>
    </row>
    <row r="138" spans="1:4" x14ac:dyDescent="0.2">
      <c r="A138" s="20" t="s">
        <v>67</v>
      </c>
      <c r="B138" s="20"/>
      <c r="C138" s="20"/>
      <c r="D138" s="20"/>
    </row>
    <row r="139" spans="1:4" x14ac:dyDescent="0.2">
      <c r="A139" s="19" t="s">
        <v>68</v>
      </c>
      <c r="B139" s="19"/>
      <c r="C139" s="19"/>
      <c r="D139" s="19"/>
    </row>
    <row r="140" spans="1:4" x14ac:dyDescent="0.2">
      <c r="A140" s="10"/>
      <c r="B140" s="11"/>
      <c r="C140" s="11"/>
      <c r="D140" s="10"/>
    </row>
    <row r="141" spans="1:4" x14ac:dyDescent="0.2">
      <c r="B141" s="2" t="s">
        <v>1</v>
      </c>
      <c r="C141" s="2" t="s">
        <v>14</v>
      </c>
      <c r="D141" s="2" t="s">
        <v>2</v>
      </c>
    </row>
    <row r="142" spans="1:4" x14ac:dyDescent="0.2">
      <c r="B142" s="2">
        <v>1</v>
      </c>
      <c r="C142" s="2" t="s">
        <v>8</v>
      </c>
      <c r="D142" s="2">
        <v>5755.46</v>
      </c>
    </row>
    <row r="144" spans="1:4" s="13" customFormat="1" x14ac:dyDescent="0.2">
      <c r="A144" s="21" t="s">
        <v>33</v>
      </c>
      <c r="B144" s="21"/>
      <c r="C144" s="21"/>
      <c r="D144" s="21"/>
    </row>
    <row r="145" spans="1:4" ht="9" customHeight="1" x14ac:dyDescent="0.2">
      <c r="A145" s="7"/>
      <c r="B145" s="7"/>
      <c r="C145" s="7"/>
      <c r="D145" s="7"/>
    </row>
    <row r="146" spans="1:4" x14ac:dyDescent="0.2">
      <c r="A146" s="17" t="s">
        <v>0</v>
      </c>
      <c r="B146" s="17"/>
      <c r="C146" s="17"/>
      <c r="D146" s="17"/>
    </row>
    <row r="147" spans="1:4" ht="9" customHeight="1" x14ac:dyDescent="0.2">
      <c r="A147" s="7"/>
      <c r="B147" s="7"/>
      <c r="C147" s="7"/>
      <c r="D147" s="7"/>
    </row>
    <row r="148" spans="1:4" x14ac:dyDescent="0.2">
      <c r="B148" s="2" t="s">
        <v>1</v>
      </c>
      <c r="C148" s="2" t="s">
        <v>3</v>
      </c>
      <c r="D148" s="2" t="s">
        <v>2</v>
      </c>
    </row>
    <row r="149" spans="1:4" x14ac:dyDescent="0.2">
      <c r="B149" s="2">
        <v>1</v>
      </c>
      <c r="C149" s="2" t="s">
        <v>34</v>
      </c>
      <c r="D149" s="2">
        <v>16692.96</v>
      </c>
    </row>
    <row r="150" spans="1:4" x14ac:dyDescent="0.2">
      <c r="B150" s="2">
        <v>2</v>
      </c>
      <c r="C150" s="2" t="s">
        <v>111</v>
      </c>
      <c r="D150" s="2">
        <v>1202.8499999999999</v>
      </c>
    </row>
    <row r="151" spans="1:4" x14ac:dyDescent="0.2">
      <c r="B151" s="2"/>
      <c r="C151" s="5" t="s">
        <v>6</v>
      </c>
      <c r="D151" s="5">
        <f>SUM(D149:D150)</f>
        <v>17895.809999999998</v>
      </c>
    </row>
    <row r="152" spans="1:4" ht="9" customHeight="1" x14ac:dyDescent="0.2"/>
    <row r="153" spans="1:4" hidden="1" x14ac:dyDescent="0.2"/>
    <row r="155" spans="1:4" x14ac:dyDescent="0.2">
      <c r="B155" s="15" t="s">
        <v>35</v>
      </c>
      <c r="C155" s="15"/>
      <c r="D155" s="15"/>
    </row>
    <row r="185" ht="4.5" customHeight="1" x14ac:dyDescent="0.2"/>
    <row r="186" hidden="1" x14ac:dyDescent="0.2"/>
  </sheetData>
  <mergeCells count="34">
    <mergeCell ref="A102:D102"/>
    <mergeCell ref="A94:D94"/>
    <mergeCell ref="A138:D138"/>
    <mergeCell ref="A139:D139"/>
    <mergeCell ref="A1:D1"/>
    <mergeCell ref="A2:D2"/>
    <mergeCell ref="A16:D16"/>
    <mergeCell ref="A17:D17"/>
    <mergeCell ref="A5:D5"/>
    <mergeCell ref="A3:D3"/>
    <mergeCell ref="A4:D4"/>
    <mergeCell ref="A6:D6"/>
    <mergeCell ref="A7:D7"/>
    <mergeCell ref="A8:D8"/>
    <mergeCell ref="A9:D9"/>
    <mergeCell ref="A58:D58"/>
    <mergeCell ref="A63:D63"/>
    <mergeCell ref="A89:D89"/>
    <mergeCell ref="B155:D155"/>
    <mergeCell ref="A107:D107"/>
    <mergeCell ref="A108:D108"/>
    <mergeCell ref="A146:D146"/>
    <mergeCell ref="A103:D103"/>
    <mergeCell ref="A104:D104"/>
    <mergeCell ref="A105:D105"/>
    <mergeCell ref="A106:D106"/>
    <mergeCell ref="A144:D144"/>
    <mergeCell ref="A113:D113"/>
    <mergeCell ref="A115:D115"/>
    <mergeCell ref="A130:D130"/>
    <mergeCell ref="B131:C131"/>
    <mergeCell ref="B137:C137"/>
    <mergeCell ref="A114:D114"/>
    <mergeCell ref="A116:D116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2020-01-08T11:32:17Z</cp:lastPrinted>
  <dcterms:created xsi:type="dcterms:W3CDTF">2017-12-04T15:35:51Z</dcterms:created>
  <dcterms:modified xsi:type="dcterms:W3CDTF">2020-01-08T11:32:23Z</dcterms:modified>
</cp:coreProperties>
</file>