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і документи\відповіді\Звіт 2023\І півр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69" i="1"/>
  <c r="D53" i="1" l="1"/>
  <c r="D35" i="1"/>
  <c r="D13" i="1"/>
  <c r="D12" i="1"/>
  <c r="D15" i="1" l="1"/>
  <c r="D61" i="1" l="1"/>
</calcChain>
</file>

<file path=xl/sharedStrings.xml><?xml version="1.0" encoding="utf-8"?>
<sst xmlns="http://schemas.openxmlformats.org/spreadsheetml/2006/main" count="73" uniqueCount="53">
  <si>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</si>
  <si>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</si>
  <si>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</si>
  <si>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</si>
  <si>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</si>
  <si>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</si>
  <si>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</si>
  <si>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</si>
  <si>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</si>
  <si>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</si>
  <si>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</si>
  <si>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Загальний фонд.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</si>
  <si>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</si>
  <si>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</si>
  <si>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</si>
  <si>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</si>
  <si>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</si>
  <si>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</si>
  <si>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</si>
  <si>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</si>
  <si>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</si>
  <si>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надання пакетів оновлення КП "Курс"</t>
  </si>
  <si>
    <t>запчастини для шкільного автобуса</t>
  </si>
  <si>
    <t>страхування цивільно-правової відповідальності власників транспортних засобів</t>
  </si>
  <si>
    <t>тех.обслуговування комп.обладнання</t>
  </si>
  <si>
    <t>інструментальний контроль ТЗ</t>
  </si>
  <si>
    <t>послуги з дератизації та дезінсекції</t>
  </si>
  <si>
    <t>будівельні матеріали</t>
  </si>
  <si>
    <t>вікна, двері</t>
  </si>
  <si>
    <t>шкільна документація</t>
  </si>
  <si>
    <t>шкільна форма</t>
  </si>
  <si>
    <t>навчання персоналу</t>
  </si>
  <si>
    <t>оплата за дрова</t>
  </si>
  <si>
    <t>мастильні засоби</t>
  </si>
  <si>
    <t>встановлення та тех.обслуговування охоронної сигналізації</t>
  </si>
  <si>
    <t>Начальник відділу освіти, молоді та спорту                                                                     Наталія МАКШЕЄВА</t>
  </si>
  <si>
    <t xml:space="preserve">Фінансовий звіт за 6 місяців 2023 року по Лікарському ліцеї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</si>
  <si>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6 місяців 2023 року складають - 3 907 139,66 грн., з них субвенція з ДБ МБ на надання державної підтримки особам з особливими освітніми потребами - 3 455,92 грн., освітня субвенція - 1 556 016,41 грн.:</t>
  </si>
  <si>
    <t>Станом на 01.07.2023р. витрачено згідно кошторису 3 787 707,66 грн.а саме :</t>
  </si>
  <si>
    <t xml:space="preserve"> видатки на відрядження</t>
  </si>
  <si>
    <t>господарські товари</t>
  </si>
  <si>
    <t>навчальні засоби</t>
  </si>
  <si>
    <t>миючі засоби та санітарно-гігієнічні товари</t>
  </si>
  <si>
    <t>каністри металеві</t>
  </si>
  <si>
    <t>комп`ютерне обладнання</t>
  </si>
  <si>
    <t>спортивний інвентар</t>
  </si>
  <si>
    <t>встановлення вікон</t>
  </si>
  <si>
    <t>медичний огляд працівників</t>
  </si>
  <si>
    <t>поточний ремонт внутрішніх електромереж</t>
  </si>
  <si>
    <t>поточний ремонт покрівлі</t>
  </si>
  <si>
    <t>Спеціальний фонд (придбання)</t>
  </si>
  <si>
    <t>книги</t>
  </si>
  <si>
    <t>Набір раннього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</si>
</sst>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52" workbookViewId="0">
      <selection activeCell="D79" sqref="D79"/>
    </sheetView>
  </sheetViews>
  <sheetFormatPr defaultRowHeight="15" x14ac:dyDescent="0.25"/>
  <cols>
    <col min="1" max="1" width="3.28515625" customWidth="1"/>
    <col min="2" max="2" width="7.7109375" customWidth="1"/>
    <col min="3" max="3" width="53.140625" customWidth="1"/>
    <col min="4" max="4" width="27.5703125" customWidth="1"/>
    <col min="5" max="5" width="14" customWidth="1"/>
    <col min="6" max="6" width="4.7109375" customWidth="1"/>
  </cols>
  <sheetData>
    <row r="1" spans="1:4" ht="46.15" customHeight="1" x14ac:dyDescent="0.25">
      <c r="A1" s="20" t="s">
        <v>8</v>
      </c>
      <c r="B1" s="21"/>
      <c r="C1" s="21"/>
      <c r="D1" s="21"/>
    </row>
    <row r="2" spans="1:4" ht="43.9" customHeight="1" x14ac:dyDescent="0.25">
      <c r="A2" s="20" t="s">
        <v>36</v>
      </c>
      <c r="B2" s="21"/>
      <c r="C2" s="21"/>
      <c r="D2" s="21"/>
    </row>
    <row r="3" spans="1:4" ht="15" customHeight="1" x14ac:dyDescent="0.25">
      <c r="A3" s="24"/>
      <c r="B3" s="24"/>
      <c r="C3" s="24"/>
      <c r="D3" s="24"/>
    </row>
    <row r="4" spans="1:4" ht="0.75" customHeight="1" x14ac:dyDescent="0.25">
      <c r="A4" s="24"/>
      <c r="B4" s="24"/>
      <c r="C4" s="24"/>
      <c r="D4" s="24"/>
    </row>
    <row r="5" spans="1:4" ht="15" hidden="1" customHeight="1" x14ac:dyDescent="0.25">
      <c r="A5" s="23"/>
      <c r="B5" s="23"/>
      <c r="C5" s="23"/>
      <c r="D5" s="23"/>
    </row>
    <row r="6" spans="1:4" ht="45" customHeight="1" x14ac:dyDescent="0.25">
      <c r="A6" s="25" t="s">
        <v>37</v>
      </c>
      <c r="B6" s="25"/>
      <c r="C6" s="25"/>
      <c r="D6" s="25"/>
    </row>
    <row r="7" spans="1:4" ht="15" customHeight="1" x14ac:dyDescent="0.25">
      <c r="A7" s="26" t="s">
        <v>11</v>
      </c>
      <c r="B7" s="26"/>
      <c r="C7" s="26"/>
      <c r="D7" s="26"/>
    </row>
    <row r="8" spans="1:4" ht="18.75" customHeight="1" x14ac:dyDescent="0.25">
      <c r="A8" s="27" t="s">
        <v>38</v>
      </c>
      <c r="B8" s="27"/>
      <c r="C8" s="27"/>
      <c r="D8" s="27"/>
    </row>
    <row r="9" spans="1:4" ht="15.75" customHeight="1" x14ac:dyDescent="0.25">
      <c r="A9" s="28" t="s">
        <v>15</v>
      </c>
      <c r="B9" s="28"/>
      <c r="C9" s="28"/>
      <c r="D9" s="28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10</v>
      </c>
      <c r="D11" s="2" t="s">
        <v>2</v>
      </c>
    </row>
    <row r="12" spans="1:4" x14ac:dyDescent="0.25">
      <c r="B12" s="2">
        <v>1</v>
      </c>
      <c r="C12" s="2" t="s">
        <v>16</v>
      </c>
      <c r="D12" s="13">
        <f>918778.97+1275423.29+2832.72</f>
        <v>2197034.98</v>
      </c>
    </row>
    <row r="13" spans="1:4" x14ac:dyDescent="0.25">
      <c r="B13" s="2">
        <v>2</v>
      </c>
      <c r="C13" s="2" t="s">
        <v>17</v>
      </c>
      <c r="D13" s="13">
        <f>623.2+280593.12+213613.67</f>
        <v>494829.99</v>
      </c>
    </row>
    <row r="14" spans="1:4" x14ac:dyDescent="0.25">
      <c r="B14" s="2">
        <v>3</v>
      </c>
      <c r="C14" s="2" t="s">
        <v>39</v>
      </c>
      <c r="D14" s="13">
        <v>3918.1</v>
      </c>
    </row>
    <row r="15" spans="1:4" x14ac:dyDescent="0.25">
      <c r="B15" s="2"/>
      <c r="C15" s="5" t="s">
        <v>6</v>
      </c>
      <c r="D15" s="14">
        <f>D12+D13+D14</f>
        <v>2695783.07</v>
      </c>
    </row>
    <row r="16" spans="1:4" x14ac:dyDescent="0.25">
      <c r="B16" s="3"/>
      <c r="C16" s="16"/>
      <c r="D16" s="15"/>
    </row>
    <row r="17" spans="1:7" ht="14.25" customHeight="1" x14ac:dyDescent="0.25">
      <c r="A17" s="22"/>
      <c r="B17" s="22"/>
      <c r="C17" s="22"/>
      <c r="D17" s="22"/>
    </row>
    <row r="18" spans="1:7" x14ac:dyDescent="0.25">
      <c r="A18" s="23" t="s">
        <v>0</v>
      </c>
      <c r="B18" s="23"/>
      <c r="C18" s="23"/>
      <c r="D18" s="23"/>
    </row>
    <row r="19" spans="1:7" x14ac:dyDescent="0.25">
      <c r="D19" t="s">
        <v>4</v>
      </c>
      <c r="G19" s="1"/>
    </row>
    <row r="20" spans="1:7" x14ac:dyDescent="0.25">
      <c r="B20" s="2" t="s">
        <v>1</v>
      </c>
      <c r="C20" s="2" t="s">
        <v>3</v>
      </c>
      <c r="D20" s="2" t="s">
        <v>2</v>
      </c>
    </row>
    <row r="21" spans="1:7" x14ac:dyDescent="0.25">
      <c r="B21" s="2">
        <v>1</v>
      </c>
      <c r="C21" s="2" t="s">
        <v>5</v>
      </c>
      <c r="D21" s="13">
        <v>38796</v>
      </c>
    </row>
    <row r="22" spans="1:7" x14ac:dyDescent="0.25">
      <c r="B22" s="2">
        <v>2</v>
      </c>
      <c r="C22" s="2" t="s">
        <v>22</v>
      </c>
      <c r="D22" s="13">
        <v>5360</v>
      </c>
    </row>
    <row r="23" spans="1:7" x14ac:dyDescent="0.25">
      <c r="B23" s="2">
        <v>3</v>
      </c>
      <c r="C23" s="2" t="s">
        <v>43</v>
      </c>
      <c r="D23" s="13">
        <v>4036</v>
      </c>
    </row>
    <row r="24" spans="1:7" x14ac:dyDescent="0.25">
      <c r="B24" s="2">
        <v>4</v>
      </c>
      <c r="C24" s="2" t="s">
        <v>27</v>
      </c>
      <c r="D24" s="13">
        <v>60886.86</v>
      </c>
    </row>
    <row r="25" spans="1:7" x14ac:dyDescent="0.25">
      <c r="B25" s="2">
        <v>5</v>
      </c>
      <c r="C25" s="2" t="s">
        <v>28</v>
      </c>
      <c r="D25" s="13">
        <v>43715</v>
      </c>
    </row>
    <row r="26" spans="1:7" x14ac:dyDescent="0.25">
      <c r="B26" s="2">
        <v>6</v>
      </c>
      <c r="C26" s="2" t="s">
        <v>42</v>
      </c>
      <c r="D26" s="13">
        <v>6348.56</v>
      </c>
    </row>
    <row r="27" spans="1:7" x14ac:dyDescent="0.25">
      <c r="B27" s="2">
        <v>7</v>
      </c>
      <c r="C27" s="2" t="s">
        <v>29</v>
      </c>
      <c r="D27" s="13">
        <v>4522.04</v>
      </c>
    </row>
    <row r="28" spans="1:7" x14ac:dyDescent="0.25">
      <c r="B28" s="2">
        <v>8</v>
      </c>
      <c r="C28" s="2" t="s">
        <v>41</v>
      </c>
      <c r="D28" s="13">
        <v>75042</v>
      </c>
    </row>
    <row r="29" spans="1:7" x14ac:dyDescent="0.25">
      <c r="B29" s="2">
        <v>9</v>
      </c>
      <c r="C29" s="2" t="s">
        <v>33</v>
      </c>
      <c r="D29" s="13">
        <v>5660</v>
      </c>
    </row>
    <row r="30" spans="1:7" x14ac:dyDescent="0.25">
      <c r="B30" s="2">
        <v>10</v>
      </c>
      <c r="C30" s="2" t="s">
        <v>30</v>
      </c>
      <c r="D30" s="13">
        <v>12000</v>
      </c>
    </row>
    <row r="31" spans="1:7" x14ac:dyDescent="0.25">
      <c r="B31" s="2">
        <v>11</v>
      </c>
      <c r="C31" s="2" t="s">
        <v>40</v>
      </c>
      <c r="D31" s="13">
        <v>5587.41</v>
      </c>
    </row>
    <row r="32" spans="1:7" x14ac:dyDescent="0.25">
      <c r="B32" s="2">
        <v>12</v>
      </c>
      <c r="C32" s="2" t="s">
        <v>31</v>
      </c>
      <c r="D32" s="13">
        <v>634.20000000000005</v>
      </c>
    </row>
    <row r="33" spans="1:4" x14ac:dyDescent="0.25">
      <c r="B33" s="2">
        <v>13</v>
      </c>
      <c r="C33" s="2" t="s">
        <v>44</v>
      </c>
      <c r="D33" s="13">
        <v>8300</v>
      </c>
    </row>
    <row r="34" spans="1:4" x14ac:dyDescent="0.25">
      <c r="B34" s="2">
        <v>14</v>
      </c>
      <c r="C34" s="2" t="s">
        <v>45</v>
      </c>
      <c r="D34" s="13">
        <v>19860</v>
      </c>
    </row>
    <row r="35" spans="1:4" x14ac:dyDescent="0.25">
      <c r="B35" s="2"/>
      <c r="C35" s="4" t="s">
        <v>6</v>
      </c>
      <c r="D35" s="14">
        <f>SUM(D21:D34)</f>
        <v>290748.07</v>
      </c>
    </row>
    <row r="38" spans="1:4" x14ac:dyDescent="0.25">
      <c r="A38" s="19" t="s">
        <v>7</v>
      </c>
      <c r="B38" s="19"/>
      <c r="C38" s="19"/>
      <c r="D38" s="19"/>
    </row>
    <row r="40" spans="1:4" x14ac:dyDescent="0.25">
      <c r="B40" s="2" t="s">
        <v>1</v>
      </c>
      <c r="C40" s="2" t="s">
        <v>10</v>
      </c>
      <c r="D40" s="2" t="s">
        <v>2</v>
      </c>
    </row>
    <row r="41" spans="1:4" x14ac:dyDescent="0.25">
      <c r="B41" s="2">
        <v>1</v>
      </c>
      <c r="C41" s="2" t="s">
        <v>9</v>
      </c>
      <c r="D41" s="13">
        <v>2400</v>
      </c>
    </row>
    <row r="42" spans="1:4" x14ac:dyDescent="0.25">
      <c r="B42" s="2">
        <v>2</v>
      </c>
      <c r="C42" s="2" t="s">
        <v>18</v>
      </c>
      <c r="D42" s="13">
        <v>3600</v>
      </c>
    </row>
    <row r="43" spans="1:4" x14ac:dyDescent="0.25">
      <c r="B43" s="2">
        <v>3</v>
      </c>
      <c r="C43" s="2" t="s">
        <v>46</v>
      </c>
      <c r="D43" s="13">
        <v>140000</v>
      </c>
    </row>
    <row r="44" spans="1:4" x14ac:dyDescent="0.25">
      <c r="B44" s="2">
        <v>4</v>
      </c>
      <c r="C44" s="2" t="s">
        <v>21</v>
      </c>
      <c r="D44" s="13">
        <v>1230</v>
      </c>
    </row>
    <row r="45" spans="1:4" x14ac:dyDescent="0.25">
      <c r="B45" s="2">
        <v>5</v>
      </c>
      <c r="C45" s="2" t="s">
        <v>24</v>
      </c>
      <c r="D45" s="13">
        <v>3949</v>
      </c>
    </row>
    <row r="46" spans="1:4" x14ac:dyDescent="0.25">
      <c r="B46" s="2">
        <v>6</v>
      </c>
      <c r="C46" s="2" t="s">
        <v>26</v>
      </c>
      <c r="D46" s="13">
        <v>3584.16</v>
      </c>
    </row>
    <row r="47" spans="1:4" ht="30" x14ac:dyDescent="0.25">
      <c r="B47" s="2">
        <v>7</v>
      </c>
      <c r="C47" s="9" t="s">
        <v>34</v>
      </c>
      <c r="D47" s="13">
        <v>600</v>
      </c>
    </row>
    <row r="48" spans="1:4" x14ac:dyDescent="0.25">
      <c r="B48" s="2">
        <v>8</v>
      </c>
      <c r="C48" s="2" t="s">
        <v>25</v>
      </c>
      <c r="D48" s="13">
        <v>1200</v>
      </c>
    </row>
    <row r="49" spans="1:4" ht="30" x14ac:dyDescent="0.25">
      <c r="B49" s="2">
        <v>9</v>
      </c>
      <c r="C49" s="9" t="s">
        <v>23</v>
      </c>
      <c r="D49" s="13">
        <v>1595</v>
      </c>
    </row>
    <row r="50" spans="1:4" x14ac:dyDescent="0.25">
      <c r="B50" s="2">
        <v>10</v>
      </c>
      <c r="C50" s="9" t="s">
        <v>48</v>
      </c>
      <c r="D50" s="13">
        <v>80947.399999999994</v>
      </c>
    </row>
    <row r="51" spans="1:4" x14ac:dyDescent="0.25">
      <c r="B51" s="2">
        <v>11</v>
      </c>
      <c r="C51" s="2" t="s">
        <v>49</v>
      </c>
      <c r="D51" s="13">
        <v>252707.16</v>
      </c>
    </row>
    <row r="52" spans="1:4" x14ac:dyDescent="0.25">
      <c r="B52" s="2">
        <v>12</v>
      </c>
      <c r="C52" s="9" t="s">
        <v>47</v>
      </c>
      <c r="D52" s="13">
        <v>16342.6</v>
      </c>
    </row>
    <row r="53" spans="1:4" x14ac:dyDescent="0.25">
      <c r="B53" s="2"/>
      <c r="C53" s="4" t="s">
        <v>6</v>
      </c>
      <c r="D53" s="14">
        <f>SUM(D41:D52)</f>
        <v>508155.31999999995</v>
      </c>
    </row>
    <row r="55" spans="1:4" x14ac:dyDescent="0.25">
      <c r="B55" s="3"/>
      <c r="C55" s="3"/>
      <c r="D55" s="3"/>
    </row>
    <row r="56" spans="1:4" x14ac:dyDescent="0.25">
      <c r="A56" s="19" t="s">
        <v>12</v>
      </c>
      <c r="B56" s="19"/>
      <c r="C56" s="19"/>
      <c r="D56" s="19"/>
    </row>
    <row r="57" spans="1:4" x14ac:dyDescent="0.25">
      <c r="B57" s="3"/>
      <c r="C57" s="3"/>
      <c r="D57" s="3"/>
    </row>
    <row r="58" spans="1:4" x14ac:dyDescent="0.25">
      <c r="B58" s="2" t="s">
        <v>1</v>
      </c>
      <c r="C58" s="2" t="s">
        <v>10</v>
      </c>
      <c r="D58" s="2" t="s">
        <v>2</v>
      </c>
    </row>
    <row r="59" spans="1:4" x14ac:dyDescent="0.25">
      <c r="B59" s="2">
        <v>1</v>
      </c>
      <c r="C59" s="2" t="s">
        <v>13</v>
      </c>
      <c r="D59" s="13">
        <v>46494.36</v>
      </c>
    </row>
    <row r="60" spans="1:4" x14ac:dyDescent="0.25">
      <c r="B60" s="2">
        <v>2</v>
      </c>
      <c r="C60" s="2" t="s">
        <v>32</v>
      </c>
      <c r="D60" s="13">
        <v>246526.84</v>
      </c>
    </row>
    <row r="61" spans="1:4" x14ac:dyDescent="0.25">
      <c r="B61" s="2"/>
      <c r="C61" s="5" t="s">
        <v>14</v>
      </c>
      <c r="D61" s="14">
        <f>SUM(D59:D60)</f>
        <v>293021.2</v>
      </c>
    </row>
    <row r="62" spans="1:4" x14ac:dyDescent="0.25">
      <c r="B62" s="3"/>
      <c r="C62" s="3"/>
      <c r="D62" s="3"/>
    </row>
    <row r="63" spans="1:4" x14ac:dyDescent="0.25">
      <c r="A63" s="12"/>
      <c r="B63" s="12"/>
      <c r="C63" s="12"/>
      <c r="D63" s="12"/>
    </row>
    <row r="64" spans="1:4" x14ac:dyDescent="0.25">
      <c r="A64" s="18" t="s">
        <v>50</v>
      </c>
      <c r="B64" s="18"/>
      <c r="C64" s="18"/>
      <c r="D64" s="18"/>
    </row>
    <row r="65" spans="1:4" x14ac:dyDescent="0.25">
      <c r="B65" s="3"/>
      <c r="C65" s="3"/>
      <c r="D65" s="3"/>
    </row>
    <row r="66" spans="1:4" x14ac:dyDescent="0.25">
      <c r="B66" s="2" t="s">
        <v>1</v>
      </c>
      <c r="C66" s="2" t="s">
        <v>10</v>
      </c>
      <c r="D66" s="2" t="s">
        <v>2</v>
      </c>
    </row>
    <row r="67" spans="1:4" x14ac:dyDescent="0.25">
      <c r="B67" s="2">
        <v>1</v>
      </c>
      <c r="C67" s="2" t="s">
        <v>51</v>
      </c>
      <c r="D67" s="13">
        <v>18532</v>
      </c>
    </row>
    <row r="68" spans="1:4" x14ac:dyDescent="0.25">
      <c r="B68" s="2">
        <v>2</v>
      </c>
      <c r="C68" s="2" t="s">
        <v>41</v>
      </c>
      <c r="D68" s="13">
        <v>100900</v>
      </c>
    </row>
    <row r="69" spans="1:4" x14ac:dyDescent="0.25">
      <c r="A69" s="10"/>
      <c r="B69" s="29"/>
      <c r="C69" s="30" t="s">
        <v>14</v>
      </c>
      <c r="D69" s="31">
        <f>SUM(D67:D68)</f>
        <v>119432</v>
      </c>
    </row>
    <row r="70" spans="1:4" x14ac:dyDescent="0.25">
      <c r="A70" s="11"/>
    </row>
    <row r="71" spans="1:4" x14ac:dyDescent="0.25">
      <c r="B71" s="3"/>
      <c r="C71" s="16"/>
      <c r="D71" s="15"/>
    </row>
    <row r="72" spans="1:4" x14ac:dyDescent="0.25">
      <c r="A72" s="8"/>
      <c r="B72" s="18" t="s">
        <v>19</v>
      </c>
      <c r="C72" s="19"/>
      <c r="D72" s="19"/>
    </row>
    <row r="73" spans="1:4" x14ac:dyDescent="0.25">
      <c r="A73" s="11" t="s">
        <v>0</v>
      </c>
      <c r="B73" s="7"/>
      <c r="C73" s="7"/>
      <c r="D73" s="7"/>
    </row>
    <row r="74" spans="1:4" ht="16.5" customHeight="1" x14ac:dyDescent="0.25">
      <c r="A74" s="7"/>
      <c r="B74" s="2" t="s">
        <v>1</v>
      </c>
      <c r="C74" s="2" t="s">
        <v>3</v>
      </c>
      <c r="D74" s="2" t="s">
        <v>2</v>
      </c>
    </row>
    <row r="75" spans="1:4" x14ac:dyDescent="0.25">
      <c r="B75" s="2">
        <v>1</v>
      </c>
      <c r="C75" s="2" t="s">
        <v>20</v>
      </c>
      <c r="D75" s="13">
        <v>2283</v>
      </c>
    </row>
    <row r="76" spans="1:4" x14ac:dyDescent="0.25">
      <c r="B76" s="2">
        <v>2</v>
      </c>
      <c r="C76" s="2" t="s">
        <v>52</v>
      </c>
      <c r="D76" s="13">
        <v>3762.18</v>
      </c>
    </row>
    <row r="77" spans="1:4" x14ac:dyDescent="0.25">
      <c r="B77" s="2"/>
      <c r="C77" s="2"/>
      <c r="D77" s="13"/>
    </row>
    <row r="78" spans="1:4" x14ac:dyDescent="0.25">
      <c r="B78" s="2"/>
      <c r="C78" s="5" t="s">
        <v>6</v>
      </c>
      <c r="D78" s="14">
        <f>SUM(D75:D77)</f>
        <v>6045.18</v>
      </c>
    </row>
    <row r="80" spans="1:4" x14ac:dyDescent="0.25">
      <c r="B80" s="17" t="s">
        <v>35</v>
      </c>
      <c r="C80" s="17"/>
      <c r="D80" s="17"/>
    </row>
    <row r="111" ht="4.5" customHeight="1" x14ac:dyDescent="0.25"/>
    <row r="112" hidden="1" x14ac:dyDescent="0.25"/>
  </sheetData>
  <mergeCells count="16">
    <mergeCell ref="A1:D1"/>
    <mergeCell ref="A2:D2"/>
    <mergeCell ref="A17:D17"/>
    <mergeCell ref="A18:D18"/>
    <mergeCell ref="A5:D5"/>
    <mergeCell ref="A3:D3"/>
    <mergeCell ref="A4:D4"/>
    <mergeCell ref="A6:D6"/>
    <mergeCell ref="A7:D7"/>
    <mergeCell ref="A8:D8"/>
    <mergeCell ref="A9:D9"/>
    <mergeCell ref="B80:D80"/>
    <mergeCell ref="B72:D72"/>
    <mergeCell ref="A38:D38"/>
    <mergeCell ref="A56:D56"/>
    <mergeCell ref="A64:D64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2023-01-23T09:49:06Z</cp:lastPrinted>
  <dcterms:created xsi:type="dcterms:W3CDTF">2017-12-04T15:35:51Z</dcterms:created>
  <dcterms:modified xsi:type="dcterms:W3CDTF">2023-07-20T11:25:00Z</dcterms:modified>
</cp:coreProperties>
</file>